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7965"/>
  </bookViews>
  <sheets>
    <sheet name="入力用" sheetId="1" r:id="rId1"/>
    <sheet name="パンフレット用データ" sheetId="2" r:id="rId2"/>
  </sheets>
  <definedNames>
    <definedName name="_xlnm.Print_Area" localSheetId="0">入力用!$A$1:$N$27</definedName>
  </definedNames>
  <calcPr calcId="125725"/>
</workbook>
</file>

<file path=xl/calcChain.xml><?xml version="1.0" encoding="utf-8"?>
<calcChain xmlns="http://schemas.openxmlformats.org/spreadsheetml/2006/main">
  <c r="B3" i="2"/>
  <c r="B2"/>
  <c r="F21"/>
  <c r="E21"/>
  <c r="D21"/>
  <c r="B21"/>
  <c r="A21"/>
  <c r="F20"/>
  <c r="E20"/>
  <c r="D20"/>
  <c r="B20"/>
  <c r="A20"/>
  <c r="F19"/>
  <c r="E19"/>
  <c r="D19"/>
  <c r="B19"/>
  <c r="A19"/>
  <c r="F18"/>
  <c r="E18"/>
  <c r="D18"/>
  <c r="B18"/>
  <c r="A18"/>
  <c r="F17"/>
  <c r="E17"/>
  <c r="D17"/>
  <c r="B17"/>
  <c r="A17"/>
  <c r="F16"/>
  <c r="E16"/>
  <c r="D16"/>
  <c r="B16"/>
  <c r="A16"/>
  <c r="F15"/>
  <c r="E15"/>
  <c r="D15"/>
  <c r="B15"/>
  <c r="A15"/>
  <c r="F14"/>
  <c r="E14"/>
  <c r="D14"/>
  <c r="B14"/>
  <c r="A14"/>
  <c r="F13"/>
  <c r="E13"/>
  <c r="D13"/>
  <c r="B13"/>
  <c r="A13"/>
  <c r="F12"/>
  <c r="E12"/>
  <c r="D12"/>
  <c r="B12"/>
  <c r="A12"/>
  <c r="F11"/>
  <c r="E11"/>
  <c r="D11"/>
  <c r="B11"/>
  <c r="A11"/>
  <c r="F10"/>
  <c r="E10"/>
  <c r="D10"/>
  <c r="B10"/>
  <c r="A10"/>
  <c r="F9"/>
  <c r="E9"/>
  <c r="D9"/>
  <c r="B9"/>
  <c r="A9"/>
  <c r="F8"/>
  <c r="E8"/>
  <c r="D8"/>
  <c r="B8"/>
  <c r="A8"/>
  <c r="E6"/>
  <c r="B6"/>
  <c r="B5"/>
  <c r="C1"/>
  <c r="A1"/>
  <c r="J21" i="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6"/>
  <c r="I6"/>
  <c r="H6"/>
  <c r="J5"/>
  <c r="I5"/>
  <c r="H5"/>
  <c r="J4"/>
  <c r="I4"/>
  <c r="H4"/>
</calcChain>
</file>

<file path=xl/sharedStrings.xml><?xml version="1.0" encoding="utf-8"?>
<sst xmlns="http://schemas.openxmlformats.org/spreadsheetml/2006/main" count="53" uniqueCount="43">
  <si>
    <t>○○県</t>
  </si>
  <si>
    <t>●●●高等学校</t>
  </si>
  <si>
    <t>住所</t>
  </si>
  <si>
    <t>姓</t>
  </si>
  <si>
    <t>名</t>
  </si>
  <si>
    <t>空白</t>
  </si>
  <si>
    <t>TEL</t>
  </si>
  <si>
    <t>チーム集合写真貼付欄
送信していただいた写真データを係が貼り付けますのでこちらは空欄でお願いします。</t>
  </si>
  <si>
    <t>監督</t>
  </si>
  <si>
    <t>●●　●●</t>
  </si>
  <si>
    <t>コーチ</t>
  </si>
  <si>
    <t>×××　××</t>
  </si>
  <si>
    <t>マネージャー</t>
  </si>
  <si>
    <t>△△△　△△</t>
  </si>
  <si>
    <t>背番号</t>
  </si>
  <si>
    <t>選手氏名</t>
  </si>
  <si>
    <t>学年</t>
  </si>
  <si>
    <t>身長</t>
  </si>
  <si>
    <t>最高到達点</t>
  </si>
  <si>
    <t>AAA　AA</t>
  </si>
  <si>
    <t>②</t>
  </si>
  <si>
    <t>BB　BB</t>
  </si>
  <si>
    <t>CCC　CC</t>
  </si>
  <si>
    <t>DDD　DD</t>
  </si>
  <si>
    <t>EEE　EE</t>
  </si>
  <si>
    <t>FF FF</t>
  </si>
  <si>
    <t>GGG　GG</t>
  </si>
  <si>
    <t>HHH　HH</t>
  </si>
  <si>
    <t>IIII　II</t>
  </si>
  <si>
    <t>JJJ　JJ</t>
  </si>
  <si>
    <t>KKK　K</t>
  </si>
  <si>
    <t>LLLL　LL</t>
  </si>
  <si>
    <t>MMM　M</t>
  </si>
  <si>
    <t>NNNN　NNN</t>
  </si>
  <si>
    <t>※キャプテンの背番号は，全角で入力して変換すると○数字が出ます。</t>
  </si>
  <si>
    <t>　（例）2→②</t>
  </si>
  <si>
    <t>予選通過順位</t>
  </si>
  <si>
    <t>位</t>
  </si>
  <si>
    <t>※締切　令和2年1月28日（火）</t>
  </si>
  <si>
    <t>住　所</t>
  </si>
  <si>
    <t>監  督</t>
  </si>
  <si>
    <t>氏    名</t>
  </si>
  <si>
    <t>チーム集合写真貼付欄
送信していただいた写真データを係が貼り付けますのでこちらは空欄でお願いします。</t>
    <phoneticPr fontId="29"/>
  </si>
</sst>
</file>

<file path=xl/styles.xml><?xml version="1.0" encoding="utf-8"?>
<styleSheet xmlns="http://schemas.openxmlformats.org/spreadsheetml/2006/main">
  <fonts count="30">
    <font>
      <sz val="11"/>
      <name val="ＭＳ Ｐゴシック"/>
      <charset val="128"/>
    </font>
    <font>
      <sz val="11"/>
      <name val="ＭＳ 明朝"/>
      <charset val="128"/>
    </font>
    <font>
      <sz val="16"/>
      <name val="HG行書体"/>
      <charset val="128"/>
    </font>
    <font>
      <sz val="12"/>
      <name val="ＭＳ Ｐゴシック"/>
      <charset val="128"/>
      <scheme val="minor"/>
    </font>
    <font>
      <b/>
      <sz val="11"/>
      <name val="ＭＳ 明朝"/>
      <charset val="128"/>
    </font>
    <font>
      <sz val="16"/>
      <color indexed="8"/>
      <name val="ＭＳ Ｐゴシック"/>
      <charset val="128"/>
    </font>
    <font>
      <sz val="11"/>
      <name val="ＭＳ Ｐ明朝"/>
      <charset val="128"/>
    </font>
    <font>
      <sz val="12"/>
      <color indexed="8"/>
      <name val="ＭＳ Ｐゴシック"/>
      <charset val="134"/>
    </font>
    <font>
      <sz val="12"/>
      <color indexed="8"/>
      <name val="ＭＳ Ｐゴシック"/>
      <charset val="128"/>
    </font>
    <font>
      <sz val="8"/>
      <color indexed="8"/>
      <name val="ＭＳ Ｐゴシック"/>
      <charset val="134"/>
    </font>
    <font>
      <sz val="11"/>
      <color indexed="60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20"/>
      <name val="ＭＳ Ｐゴシック"/>
      <charset val="128"/>
    </font>
    <font>
      <sz val="11"/>
      <color indexed="62"/>
      <name val="ＭＳ Ｐゴシック"/>
      <charset val="128"/>
    </font>
    <font>
      <b/>
      <sz val="11"/>
      <color indexed="9"/>
      <name val="ＭＳ Ｐゴシック"/>
      <charset val="128"/>
    </font>
    <font>
      <b/>
      <sz val="15"/>
      <color indexed="56"/>
      <name val="ＭＳ Ｐゴシック"/>
      <charset val="128"/>
    </font>
    <font>
      <b/>
      <sz val="11"/>
      <color indexed="56"/>
      <name val="ＭＳ Ｐゴシック"/>
      <charset val="128"/>
    </font>
    <font>
      <sz val="11"/>
      <color indexed="17"/>
      <name val="ＭＳ Ｐゴシック"/>
      <charset val="128"/>
    </font>
    <font>
      <sz val="11"/>
      <color indexed="10"/>
      <name val="ＭＳ Ｐゴシック"/>
      <charset val="128"/>
    </font>
    <font>
      <sz val="11"/>
      <color indexed="52"/>
      <name val="ＭＳ Ｐゴシック"/>
      <charset val="128"/>
    </font>
    <font>
      <b/>
      <sz val="11"/>
      <color indexed="52"/>
      <name val="ＭＳ Ｐゴシック"/>
      <charset val="128"/>
    </font>
    <font>
      <b/>
      <sz val="18"/>
      <color indexed="56"/>
      <name val="ＭＳ Ｐゴシック"/>
      <charset val="128"/>
    </font>
    <font>
      <sz val="10"/>
      <color indexed="8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63"/>
      <name val="ＭＳ Ｐゴシック"/>
      <charset val="128"/>
    </font>
    <font>
      <b/>
      <sz val="11"/>
      <color indexed="8"/>
      <name val="ＭＳ Ｐゴシック"/>
      <charset val="128"/>
    </font>
    <font>
      <i/>
      <sz val="11"/>
      <color indexed="23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</fonts>
  <fills count="25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7" borderId="18" applyNumberFormat="0" applyAlignment="0" applyProtection="0">
      <alignment vertical="center"/>
    </xf>
    <xf numFmtId="0" fontId="15" fillId="13" borderId="20" applyNumberFormat="0" applyAlignment="0" applyProtection="0">
      <alignment vertical="center"/>
    </xf>
    <xf numFmtId="0" fontId="28" fillId="9" borderId="19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1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5" fillId="21" borderId="2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/>
    <xf numFmtId="0" fontId="23" fillId="0" borderId="0" applyFill="0" applyProtection="0"/>
    <xf numFmtId="0" fontId="28" fillId="0" borderId="0"/>
    <xf numFmtId="0" fontId="28" fillId="0" borderId="0"/>
    <xf numFmtId="0" fontId="18" fillId="16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distributed" vertical="center" shrinkToFit="1"/>
    </xf>
    <xf numFmtId="0" fontId="1" fillId="0" borderId="4" xfId="44" applyFont="1" applyBorder="1" applyAlignment="1">
      <alignment horizontal="center" vertical="center" shrinkToFit="1"/>
    </xf>
    <xf numFmtId="0" fontId="1" fillId="0" borderId="4" xfId="44" applyFont="1" applyBorder="1" applyAlignment="1">
      <alignment horizontal="distributed" vertical="center"/>
    </xf>
    <xf numFmtId="49" fontId="1" fillId="0" borderId="6" xfId="0" applyNumberFormat="1" applyFont="1" applyFill="1" applyBorder="1" applyAlignment="1" applyProtection="1">
      <alignment horizontal="center" vertical="center" shrinkToFit="1"/>
    </xf>
    <xf numFmtId="0" fontId="2" fillId="0" borderId="0" xfId="0" applyFont="1"/>
    <xf numFmtId="0" fontId="4" fillId="0" borderId="0" xfId="0" applyFont="1"/>
    <xf numFmtId="0" fontId="0" fillId="0" borderId="0" xfId="0" applyAlignment="1"/>
    <xf numFmtId="0" fontId="1" fillId="0" borderId="0" xfId="0" applyFont="1" applyFill="1"/>
    <xf numFmtId="0" fontId="5" fillId="0" borderId="0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horizontal="center" vertical="center" shrinkToFit="1"/>
    </xf>
    <xf numFmtId="49" fontId="0" fillId="0" borderId="4" xfId="0" applyNumberFormat="1" applyFill="1" applyBorder="1" applyAlignment="1" applyProtection="1">
      <alignment horizontal="center" vertical="center" shrinkToFi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 shrinkToFi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</xf>
    <xf numFmtId="49" fontId="0" fillId="0" borderId="9" xfId="0" applyNumberForma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44" applyFont="1" applyBorder="1" applyAlignment="1">
      <alignment horizontal="center" vertical="center" shrinkToFit="1"/>
    </xf>
    <xf numFmtId="0" fontId="1" fillId="0" borderId="1" xfId="44" applyFont="1" applyBorder="1" applyAlignment="1">
      <alignment horizontal="center" vertical="center"/>
    </xf>
    <xf numFmtId="0" fontId="1" fillId="0" borderId="3" xfId="44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6">
    <cellStyle name="20% - アクセント 1 2" xfId="13"/>
    <cellStyle name="20% - アクセント 2 2" xfId="14"/>
    <cellStyle name="20% - アクセント 3 2" xfId="12"/>
    <cellStyle name="20% - アクセント 4 2" xfId="15"/>
    <cellStyle name="20% - アクセント 5 2" xfId="6"/>
    <cellStyle name="20% - アクセント 6 2" xfId="17"/>
    <cellStyle name="40% - アクセント 1 2" xfId="9"/>
    <cellStyle name="40% - アクセント 2 2" xfId="18"/>
    <cellStyle name="40% - アクセント 3 2" xfId="11"/>
    <cellStyle name="40% - アクセント 4 2" xfId="1"/>
    <cellStyle name="40% - アクセント 5 2" xfId="19"/>
    <cellStyle name="40% - アクセント 6 2" xfId="10"/>
    <cellStyle name="60% - アクセント 1 2" xfId="5"/>
    <cellStyle name="60% - アクセント 2 2" xfId="16"/>
    <cellStyle name="60% - アクセント 3 2" xfId="8"/>
    <cellStyle name="60% - アクセント 4 2" xfId="20"/>
    <cellStyle name="60% - アクセント 5 2" xfId="7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30"/>
    <cellStyle name="どちらでもない 2" xfId="2"/>
    <cellStyle name="メモ 2" xfId="31"/>
    <cellStyle name="リンク セル 2" xfId="32"/>
    <cellStyle name="悪い 2" xfId="33"/>
    <cellStyle name="計算 2" xfId="34"/>
    <cellStyle name="警告文 2" xfId="35"/>
    <cellStyle name="見出し 1 2" xfId="3"/>
    <cellStyle name="見出し 2 2" xfId="36"/>
    <cellStyle name="見出し 3 2" xfId="4"/>
    <cellStyle name="見出し 4 2" xfId="37"/>
    <cellStyle name="集計 2" xfId="38"/>
    <cellStyle name="出力 2" xfId="39"/>
    <cellStyle name="説明文 2" xfId="40"/>
    <cellStyle name="入力 2" xfId="29"/>
    <cellStyle name="標準" xfId="0" builtinId="0"/>
    <cellStyle name="標準 2" xfId="41"/>
    <cellStyle name="標準 2 2" xfId="42"/>
    <cellStyle name="標準 3" xfId="43"/>
    <cellStyle name="標準 4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</xdr:row>
      <xdr:rowOff>266702</xdr:rowOff>
    </xdr:from>
    <xdr:to>
      <xdr:col>13</xdr:col>
      <xdr:colOff>581025</xdr:colOff>
      <xdr:row>4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3888740" y="903605"/>
          <a:ext cx="3209925" cy="2171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100"/>
            <a:t>【</a:t>
          </a:r>
          <a:r>
            <a:rPr kumimoji="1" lang="ja-JP" altLang="en-US" sz="1100"/>
            <a:t>データ送付・問い合わせ先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鹿児島県バレーボール協会</a:t>
          </a:r>
          <a:endParaRPr kumimoji="1" lang="en-US" altLang="ja-JP" sz="1100"/>
        </a:p>
        <a:p>
          <a:r>
            <a:rPr kumimoji="1" lang="ja-JP" altLang="en-US" sz="1100"/>
            <a:t>情報委員長　上之園　広志</a:t>
          </a:r>
          <a:endParaRPr kumimoji="1" lang="en-US" altLang="ja-JP" sz="1100"/>
        </a:p>
        <a:p>
          <a:r>
            <a:rPr kumimoji="1" lang="ja-JP" altLang="en-US" sz="1100"/>
            <a:t>　　　　　　　　（うえのその　ひろし）</a:t>
          </a:r>
          <a:endParaRPr kumimoji="1" lang="en-US" altLang="ja-JP" sz="1100"/>
        </a:p>
        <a:p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パンフレット用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エントリー」と「チーム集合写真」のデータは以下のメールアドレスに送信してください。</a:t>
          </a:r>
          <a:endParaRPr kumimoji="1" lang="en-US" altLang="ja-JP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1" lang="en-US" altLang="ja-JP" sz="1100"/>
        </a:p>
        <a:p>
          <a:r>
            <a:rPr kumimoji="1" lang="en-US" altLang="ja-JP" sz="1100"/>
            <a:t>E-mail</a:t>
          </a:r>
          <a:r>
            <a:rPr kumimoji="1" lang="en-US" altLang="ja-JP" sz="1100" baseline="0"/>
            <a:t> : hrsjohnson1632@yahoo.co.jp</a:t>
          </a:r>
        </a:p>
      </xdr:txBody>
    </xdr:sp>
    <xdr:clientData/>
  </xdr:twoCellAnchor>
  <xdr:twoCellAnchor>
    <xdr:from>
      <xdr:col>6</xdr:col>
      <xdr:colOff>285750</xdr:colOff>
      <xdr:row>6</xdr:row>
      <xdr:rowOff>28575</xdr:rowOff>
    </xdr:from>
    <xdr:to>
      <xdr:col>13</xdr:col>
      <xdr:colOff>561975</xdr:colOff>
      <xdr:row>21</xdr:row>
      <xdr:rowOff>19050</xdr:rowOff>
    </xdr:to>
    <xdr:sp macro="" textlink="">
      <xdr:nvSpPr>
        <xdr:cNvPr id="3" name="角丸四角形吹き出し 2"/>
        <xdr:cNvSpPr/>
      </xdr:nvSpPr>
      <xdr:spPr>
        <a:xfrm>
          <a:off x="4060190" y="3351530"/>
          <a:ext cx="3019425" cy="2847975"/>
        </a:xfrm>
        <a:prstGeom prst="wedgeRoundRectCallout">
          <a:avLst>
            <a:gd name="adj1" fmla="val -56024"/>
            <a:gd name="adj2" fmla="val 46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＜入力方法＞</a:t>
          </a:r>
          <a:endParaRPr kumimoji="1" lang="en-US" altLang="ja-JP" sz="1100"/>
        </a:p>
        <a:p>
          <a:pPr algn="l"/>
          <a:r>
            <a:rPr kumimoji="1" lang="ja-JP" altLang="en-US" sz="1100"/>
            <a:t>・左の色のついたセルにデータを入力してください。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・氏名の欄は，</a:t>
          </a:r>
          <a:r>
            <a:rPr kumimoji="1" lang="ja-JP" altLang="en-US" sz="1100" b="1" u="sng"/>
            <a:t>姓と名の間にスペースを１文字分入れてください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・身長と最高到達点は，四捨五入した値でお願いします。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・写真は貼り付けずに，画像データを上記アドレスに送信してください。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・ファイル名は，</a:t>
          </a:r>
          <a:r>
            <a:rPr kumimoji="1" lang="en-US" altLang="ja-JP" sz="1100"/>
            <a:t>『</a:t>
          </a:r>
          <a:r>
            <a:rPr kumimoji="1" lang="ja-JP" altLang="en-US" sz="1100"/>
            <a:t>県名・チーム名・男女の別</a:t>
          </a:r>
          <a:r>
            <a:rPr kumimoji="1" lang="en-US" altLang="ja-JP" sz="1100"/>
            <a:t>』</a:t>
          </a:r>
          <a:r>
            <a:rPr kumimoji="1" lang="ja-JP" altLang="en-US" sz="1100"/>
            <a:t>の順に明記してください。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例）　鹿児島・桜島高校・男子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3</xdr:row>
      <xdr:rowOff>323850</xdr:rowOff>
    </xdr:from>
    <xdr:to>
      <xdr:col>10</xdr:col>
      <xdr:colOff>304800</xdr:colOff>
      <xdr:row>3</xdr:row>
      <xdr:rowOff>1695450</xdr:rowOff>
    </xdr:to>
    <xdr:sp macro="" textlink="">
      <xdr:nvSpPr>
        <xdr:cNvPr id="2" name="正方形/長方形 1"/>
        <xdr:cNvSpPr/>
      </xdr:nvSpPr>
      <xdr:spPr>
        <a:xfrm>
          <a:off x="3898265" y="952500"/>
          <a:ext cx="2924175" cy="13716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＜注意＞</a:t>
          </a:r>
          <a:endParaRPr kumimoji="1" lang="en-US" altLang="ja-JP" sz="1600"/>
        </a:p>
        <a:p>
          <a:pPr algn="l"/>
          <a:r>
            <a:rPr kumimoji="1" lang="ja-JP" altLang="en-US" sz="1600"/>
            <a:t>こちらのシートは変更しないでください。保護をかけています。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G4" sqref="G4"/>
    </sheetView>
  </sheetViews>
  <sheetFormatPr defaultColWidth="9" defaultRowHeight="13.5"/>
  <cols>
    <col min="1" max="3" width="7.625" style="9" customWidth="1"/>
    <col min="4" max="4" width="8.625" style="9" customWidth="1"/>
    <col min="5" max="6" width="9" style="1"/>
    <col min="7" max="7" width="9" style="10"/>
    <col min="8" max="10" width="9" style="1" hidden="1" customWidth="1"/>
    <col min="11" max="16384" width="9" style="1"/>
  </cols>
  <sheetData>
    <row r="1" spans="1:10" ht="20.100000000000001" customHeight="1">
      <c r="A1" s="42" t="s">
        <v>0</v>
      </c>
      <c r="B1" s="42"/>
      <c r="C1" s="43" t="s">
        <v>1</v>
      </c>
      <c r="D1" s="43"/>
      <c r="E1" s="43"/>
      <c r="F1" s="44"/>
      <c r="G1" s="11"/>
      <c r="H1" s="12"/>
      <c r="I1" s="12"/>
      <c r="J1" s="12"/>
    </row>
    <row r="2" spans="1:10" s="7" customFormat="1" ht="15" customHeight="1">
      <c r="A2" s="13" t="s">
        <v>2</v>
      </c>
      <c r="B2" s="45"/>
      <c r="C2" s="46"/>
      <c r="D2" s="46"/>
      <c r="E2" s="46"/>
      <c r="F2" s="47"/>
      <c r="G2" s="14"/>
      <c r="H2" s="15" t="s">
        <v>3</v>
      </c>
      <c r="I2" s="15" t="s">
        <v>4</v>
      </c>
      <c r="J2" s="15" t="s">
        <v>5</v>
      </c>
    </row>
    <row r="3" spans="1:10" ht="15" customHeight="1">
      <c r="A3" s="13" t="s">
        <v>6</v>
      </c>
      <c r="B3" s="45"/>
      <c r="C3" s="46"/>
      <c r="D3" s="46"/>
      <c r="E3" s="46"/>
      <c r="F3" s="47"/>
      <c r="G3" s="12"/>
      <c r="H3" s="12"/>
      <c r="I3" s="12"/>
      <c r="J3" s="12"/>
    </row>
    <row r="4" spans="1:10" ht="181.5" customHeight="1">
      <c r="A4" s="48" t="s">
        <v>42</v>
      </c>
      <c r="B4" s="49"/>
      <c r="C4" s="49"/>
      <c r="D4" s="49"/>
      <c r="E4" s="49"/>
      <c r="F4" s="50"/>
      <c r="G4" s="12"/>
      <c r="H4" s="15" t="str">
        <f>IF(B5="","",LEFT(B5,J4-1))</f>
        <v>●●</v>
      </c>
      <c r="I4" s="27" t="str">
        <f>IF(B5="","",RIGHT(B5,LEN(B5)-J4))</f>
        <v>●●</v>
      </c>
      <c r="J4" s="12">
        <f>IF(B5="","",IF(ISERROR(SEARCH(" ",B5)),0,SEARCH(" ",B5))+IF(ISERROR(SEARCH("　",B5)),0,SEARCH("　",B5)))</f>
        <v>3</v>
      </c>
    </row>
    <row r="5" spans="1:10" ht="15" customHeight="1">
      <c r="A5" s="16" t="s">
        <v>8</v>
      </c>
      <c r="B5" s="38" t="s">
        <v>9</v>
      </c>
      <c r="C5" s="38"/>
      <c r="D5" s="38"/>
      <c r="E5" s="38"/>
      <c r="F5" s="39"/>
      <c r="G5" s="12"/>
      <c r="H5" s="15" t="str">
        <f>IF(B6="","",LEFT(B6,J5-1))</f>
        <v>×××</v>
      </c>
      <c r="I5" s="27" t="str">
        <f>IF(B6="","",RIGHT(B6,LEN(B6)-J5))</f>
        <v>××</v>
      </c>
      <c r="J5" s="12">
        <f>IF(B6="","",IF(ISERROR(SEARCH(" ",B6)),0,SEARCH(" ",B6))+IF(ISERROR(SEARCH("　",B6)),0,SEARCH("　",B6)))</f>
        <v>4</v>
      </c>
    </row>
    <row r="6" spans="1:10" s="8" customFormat="1" ht="15" customHeight="1">
      <c r="A6" s="16" t="s">
        <v>10</v>
      </c>
      <c r="B6" s="38" t="s">
        <v>11</v>
      </c>
      <c r="C6" s="38"/>
      <c r="D6" s="38"/>
      <c r="E6" s="38"/>
      <c r="F6" s="39"/>
      <c r="G6" s="12"/>
      <c r="H6" s="15" t="str">
        <f>IF(B7="","",LEFT(B7,J6-1))</f>
        <v>△△△</v>
      </c>
      <c r="I6" s="27" t="str">
        <f>IF(B7="","",RIGHT(B7,LEN(B7)-J6))</f>
        <v>△△</v>
      </c>
      <c r="J6" s="12">
        <f>IF(B7="","",IF(ISERROR(SEARCH(" ",B7)),0,SEARCH(" ",B7))+IF(ISERROR(SEARCH("　",B7)),0,SEARCH("　",B7)))</f>
        <v>4</v>
      </c>
    </row>
    <row r="7" spans="1:10" ht="15" customHeight="1">
      <c r="A7" s="16" t="s">
        <v>12</v>
      </c>
      <c r="B7" s="38" t="s">
        <v>13</v>
      </c>
      <c r="C7" s="38"/>
      <c r="D7" s="38"/>
      <c r="E7" s="38"/>
      <c r="F7" s="39"/>
      <c r="G7" s="17"/>
      <c r="H7" s="15" t="s">
        <v>3</v>
      </c>
      <c r="I7" s="15" t="s">
        <v>4</v>
      </c>
      <c r="J7" s="15" t="s">
        <v>5</v>
      </c>
    </row>
    <row r="8" spans="1:10" ht="15" customHeight="1">
      <c r="A8" s="18" t="s">
        <v>14</v>
      </c>
      <c r="B8" s="40" t="s">
        <v>15</v>
      </c>
      <c r="C8" s="41"/>
      <c r="D8" s="18" t="s">
        <v>16</v>
      </c>
      <c r="E8" s="19" t="s">
        <v>17</v>
      </c>
      <c r="F8" s="20" t="s">
        <v>18</v>
      </c>
      <c r="G8" s="21"/>
      <c r="H8" s="15" t="str">
        <f t="shared" ref="H8:H16" si="0">IF(B9="","",LEFT(B9,J8-1))</f>
        <v>AAA</v>
      </c>
      <c r="I8" s="27" t="str">
        <f t="shared" ref="I8:I16" si="1">IF(B9="","",RIGHT(B9,LEN(B9)-J8))</f>
        <v>AA</v>
      </c>
      <c r="J8" s="12">
        <f t="shared" ref="J8:J16" si="2">IF(B9="","",IF(ISERROR(SEARCH(" ",B9)),0,SEARCH(" ",B9))+IF(ISERROR(SEARCH("　",B9)),0,SEARCH("　",B9)))</f>
        <v>4</v>
      </c>
    </row>
    <row r="9" spans="1:10" ht="15" customHeight="1">
      <c r="A9" s="22">
        <v>1</v>
      </c>
      <c r="B9" s="28" t="s">
        <v>19</v>
      </c>
      <c r="C9" s="29"/>
      <c r="D9" s="23">
        <v>2</v>
      </c>
      <c r="E9" s="24">
        <v>163</v>
      </c>
      <c r="F9" s="25">
        <v>290</v>
      </c>
      <c r="G9" s="21"/>
      <c r="H9" s="15" t="str">
        <f t="shared" si="0"/>
        <v>BB</v>
      </c>
      <c r="I9" s="27" t="str">
        <f t="shared" si="1"/>
        <v>BB</v>
      </c>
      <c r="J9" s="12">
        <f t="shared" si="2"/>
        <v>3</v>
      </c>
    </row>
    <row r="10" spans="1:10" ht="15" customHeight="1">
      <c r="A10" s="22" t="s">
        <v>20</v>
      </c>
      <c r="B10" s="28" t="s">
        <v>21</v>
      </c>
      <c r="C10" s="29"/>
      <c r="D10" s="23">
        <v>2</v>
      </c>
      <c r="E10" s="26">
        <v>158</v>
      </c>
      <c r="F10" s="25">
        <v>295</v>
      </c>
      <c r="G10" s="21"/>
      <c r="H10" s="15" t="str">
        <f t="shared" si="0"/>
        <v>CCC</v>
      </c>
      <c r="I10" s="27" t="str">
        <f t="shared" si="1"/>
        <v>CC</v>
      </c>
      <c r="J10" s="12">
        <f t="shared" si="2"/>
        <v>4</v>
      </c>
    </row>
    <row r="11" spans="1:10" ht="15" customHeight="1">
      <c r="A11" s="22">
        <v>3</v>
      </c>
      <c r="B11" s="28" t="s">
        <v>22</v>
      </c>
      <c r="C11" s="29"/>
      <c r="D11" s="23">
        <v>2</v>
      </c>
      <c r="E11" s="26">
        <v>161</v>
      </c>
      <c r="F11" s="25">
        <v>300</v>
      </c>
      <c r="G11" s="21"/>
      <c r="H11" s="15" t="str">
        <f t="shared" si="0"/>
        <v>DDD</v>
      </c>
      <c r="I11" s="27" t="str">
        <f t="shared" si="1"/>
        <v>DD</v>
      </c>
      <c r="J11" s="12">
        <f t="shared" si="2"/>
        <v>4</v>
      </c>
    </row>
    <row r="12" spans="1:10" ht="15" customHeight="1">
      <c r="A12" s="22">
        <v>4</v>
      </c>
      <c r="B12" s="28" t="s">
        <v>23</v>
      </c>
      <c r="C12" s="29"/>
      <c r="D12" s="23">
        <v>2</v>
      </c>
      <c r="E12" s="26">
        <v>163</v>
      </c>
      <c r="F12" s="25">
        <v>320</v>
      </c>
      <c r="G12" s="21"/>
      <c r="H12" s="15" t="str">
        <f t="shared" si="0"/>
        <v>EEE</v>
      </c>
      <c r="I12" s="27" t="str">
        <f t="shared" si="1"/>
        <v>EE</v>
      </c>
      <c r="J12" s="12">
        <f t="shared" si="2"/>
        <v>4</v>
      </c>
    </row>
    <row r="13" spans="1:10" ht="15" customHeight="1">
      <c r="A13" s="22">
        <v>5</v>
      </c>
      <c r="B13" s="28" t="s">
        <v>24</v>
      </c>
      <c r="C13" s="29"/>
      <c r="D13" s="23">
        <v>2</v>
      </c>
      <c r="E13" s="26">
        <v>155</v>
      </c>
      <c r="F13" s="25">
        <v>270</v>
      </c>
      <c r="G13" s="21"/>
      <c r="H13" s="15" t="str">
        <f t="shared" si="0"/>
        <v>FF</v>
      </c>
      <c r="I13" s="27" t="str">
        <f t="shared" si="1"/>
        <v>FF</v>
      </c>
      <c r="J13" s="12">
        <f t="shared" si="2"/>
        <v>3</v>
      </c>
    </row>
    <row r="14" spans="1:10" ht="15" customHeight="1">
      <c r="A14" s="22">
        <v>6</v>
      </c>
      <c r="B14" s="28" t="s">
        <v>25</v>
      </c>
      <c r="C14" s="29"/>
      <c r="D14" s="23">
        <v>2</v>
      </c>
      <c r="E14" s="26">
        <v>150</v>
      </c>
      <c r="F14" s="25">
        <v>275</v>
      </c>
      <c r="G14" s="21"/>
      <c r="H14" s="15" t="str">
        <f t="shared" si="0"/>
        <v>GGG</v>
      </c>
      <c r="I14" s="27" t="str">
        <f t="shared" si="1"/>
        <v>GG</v>
      </c>
      <c r="J14" s="12">
        <f t="shared" si="2"/>
        <v>4</v>
      </c>
    </row>
    <row r="15" spans="1:10" ht="15" customHeight="1">
      <c r="A15" s="22">
        <v>7</v>
      </c>
      <c r="B15" s="28" t="s">
        <v>26</v>
      </c>
      <c r="C15" s="29"/>
      <c r="D15" s="23">
        <v>2</v>
      </c>
      <c r="E15" s="26">
        <v>164</v>
      </c>
      <c r="F15" s="25">
        <v>260</v>
      </c>
      <c r="G15" s="21"/>
      <c r="H15" s="15" t="str">
        <f t="shared" si="0"/>
        <v>HHH</v>
      </c>
      <c r="I15" s="27" t="str">
        <f t="shared" si="1"/>
        <v>HH</v>
      </c>
      <c r="J15" s="12">
        <f t="shared" si="2"/>
        <v>4</v>
      </c>
    </row>
    <row r="16" spans="1:10" ht="15" customHeight="1">
      <c r="A16" s="22">
        <v>8</v>
      </c>
      <c r="B16" s="28" t="s">
        <v>27</v>
      </c>
      <c r="C16" s="29"/>
      <c r="D16" s="23">
        <v>2</v>
      </c>
      <c r="E16" s="26">
        <v>160</v>
      </c>
      <c r="F16" s="25">
        <v>255</v>
      </c>
      <c r="G16" s="21"/>
      <c r="H16" s="15" t="str">
        <f t="shared" si="0"/>
        <v>IIII</v>
      </c>
      <c r="I16" s="27" t="str">
        <f t="shared" si="1"/>
        <v>II</v>
      </c>
      <c r="J16" s="12">
        <f t="shared" si="2"/>
        <v>5</v>
      </c>
    </row>
    <row r="17" spans="1:10" ht="15" customHeight="1">
      <c r="A17" s="22">
        <v>9</v>
      </c>
      <c r="B17" s="28" t="s">
        <v>28</v>
      </c>
      <c r="C17" s="29"/>
      <c r="D17" s="23">
        <v>2</v>
      </c>
      <c r="E17" s="26">
        <v>156</v>
      </c>
      <c r="F17" s="25">
        <v>290</v>
      </c>
      <c r="G17" s="21"/>
      <c r="H17" s="15" t="str">
        <f t="shared" ref="H17:H21" si="3">IF(B18="","",LEFT(B18,J17-1))</f>
        <v>JJJ</v>
      </c>
      <c r="I17" s="27" t="str">
        <f t="shared" ref="I17:I21" si="4">IF(B18="","",RIGHT(B18,LEN(B18)-J17))</f>
        <v>JJ</v>
      </c>
      <c r="J17" s="12">
        <f t="shared" ref="J17:J21" si="5">IF(B18="","",IF(ISERROR(SEARCH(" ",B18)),0,SEARCH(" ",B18))+IF(ISERROR(SEARCH("　",B18)),0,SEARCH("　",B18)))</f>
        <v>4</v>
      </c>
    </row>
    <row r="18" spans="1:10" ht="15" customHeight="1">
      <c r="A18" s="22">
        <v>10</v>
      </c>
      <c r="B18" s="28" t="s">
        <v>29</v>
      </c>
      <c r="C18" s="29"/>
      <c r="D18" s="23">
        <v>2</v>
      </c>
      <c r="E18" s="26">
        <v>155</v>
      </c>
      <c r="F18" s="25">
        <v>295</v>
      </c>
      <c r="G18" s="21"/>
      <c r="H18" s="15" t="str">
        <f t="shared" si="3"/>
        <v>KKK</v>
      </c>
      <c r="I18" s="27" t="str">
        <f t="shared" si="4"/>
        <v>K</v>
      </c>
      <c r="J18" s="12">
        <f t="shared" si="5"/>
        <v>4</v>
      </c>
    </row>
    <row r="19" spans="1:10" ht="15" customHeight="1">
      <c r="A19" s="22">
        <v>11</v>
      </c>
      <c r="B19" s="28" t="s">
        <v>30</v>
      </c>
      <c r="C19" s="29"/>
      <c r="D19" s="23">
        <v>1</v>
      </c>
      <c r="E19" s="26">
        <v>154</v>
      </c>
      <c r="F19" s="25">
        <v>300</v>
      </c>
      <c r="G19" s="21"/>
      <c r="H19" s="15" t="str">
        <f t="shared" si="3"/>
        <v>LLLL</v>
      </c>
      <c r="I19" s="27" t="str">
        <f t="shared" si="4"/>
        <v>LL</v>
      </c>
      <c r="J19" s="12">
        <f t="shared" si="5"/>
        <v>5</v>
      </c>
    </row>
    <row r="20" spans="1:10" ht="15" customHeight="1">
      <c r="A20" s="22">
        <v>12</v>
      </c>
      <c r="B20" s="28" t="s">
        <v>31</v>
      </c>
      <c r="C20" s="29"/>
      <c r="D20" s="23">
        <v>1</v>
      </c>
      <c r="E20" s="26">
        <v>180</v>
      </c>
      <c r="F20" s="25">
        <v>320</v>
      </c>
      <c r="G20" s="21"/>
      <c r="H20" s="15" t="str">
        <f t="shared" si="3"/>
        <v>MMM</v>
      </c>
      <c r="I20" s="27" t="str">
        <f t="shared" si="4"/>
        <v>M</v>
      </c>
      <c r="J20" s="12">
        <f t="shared" si="5"/>
        <v>4</v>
      </c>
    </row>
    <row r="21" spans="1:10" ht="15" customHeight="1">
      <c r="A21" s="22">
        <v>13</v>
      </c>
      <c r="B21" s="28" t="s">
        <v>32</v>
      </c>
      <c r="C21" s="29"/>
      <c r="D21" s="23">
        <v>1</v>
      </c>
      <c r="E21" s="26">
        <v>158</v>
      </c>
      <c r="F21" s="25">
        <v>280</v>
      </c>
      <c r="G21" s="21"/>
      <c r="H21" s="15" t="str">
        <f t="shared" si="3"/>
        <v>NNNN</v>
      </c>
      <c r="I21" s="27" t="str">
        <f t="shared" si="4"/>
        <v>NNN</v>
      </c>
      <c r="J21" s="12">
        <f t="shared" si="5"/>
        <v>5</v>
      </c>
    </row>
    <row r="22" spans="1:10" ht="15" customHeight="1">
      <c r="A22" s="22">
        <v>14</v>
      </c>
      <c r="B22" s="28" t="s">
        <v>33</v>
      </c>
      <c r="C22" s="29"/>
      <c r="D22" s="23">
        <v>1</v>
      </c>
      <c r="E22" s="26">
        <v>185</v>
      </c>
      <c r="F22" s="25">
        <v>320</v>
      </c>
      <c r="G22" s="12"/>
      <c r="J22" s="12"/>
    </row>
    <row r="23" spans="1:10">
      <c r="A23" s="1" t="s">
        <v>34</v>
      </c>
      <c r="B23" s="1"/>
      <c r="C23" s="1"/>
      <c r="D23" s="1"/>
      <c r="G23" s="1"/>
    </row>
    <row r="24" spans="1:10">
      <c r="A24" s="1" t="s">
        <v>35</v>
      </c>
      <c r="B24" s="1"/>
      <c r="C24" s="1"/>
      <c r="D24" s="1"/>
      <c r="G24" s="12"/>
      <c r="H24" s="12"/>
      <c r="I24" s="12"/>
      <c r="J24" s="12"/>
    </row>
    <row r="25" spans="1:10">
      <c r="A25" s="34" t="s">
        <v>36</v>
      </c>
      <c r="B25" s="35"/>
      <c r="C25" s="30"/>
      <c r="D25" s="32" t="s">
        <v>37</v>
      </c>
      <c r="E25" s="12"/>
      <c r="F25" s="12"/>
    </row>
    <row r="26" spans="1:10">
      <c r="A26" s="36"/>
      <c r="B26" s="37"/>
      <c r="C26" s="31"/>
      <c r="D26" s="33"/>
    </row>
    <row r="28" spans="1:10">
      <c r="A28" s="1" t="s">
        <v>38</v>
      </c>
    </row>
  </sheetData>
  <mergeCells count="26">
    <mergeCell ref="A1:B1"/>
    <mergeCell ref="C1:F1"/>
    <mergeCell ref="B2:F2"/>
    <mergeCell ref="B3:F3"/>
    <mergeCell ref="A4:F4"/>
    <mergeCell ref="B5:F5"/>
    <mergeCell ref="B6:F6"/>
    <mergeCell ref="B7:F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C25:C26"/>
    <mergeCell ref="D25:D26"/>
    <mergeCell ref="A25:B26"/>
  </mergeCells>
  <phoneticPr fontId="29"/>
  <printOptions horizontalCentered="1" verticalCentered="1"/>
  <pageMargins left="0.43263888888888902" right="0.43263888888888902" top="0.59027777777777801" bottom="0.59027777777777801" header="0.31458333333333299" footer="0.31458333333333299"/>
  <pageSetup paperSize="9" scale="95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H4" sqref="H4"/>
    </sheetView>
  </sheetViews>
  <sheetFormatPr defaultColWidth="9" defaultRowHeight="13.5"/>
  <cols>
    <col min="1" max="3" width="7.625" style="1" customWidth="1"/>
    <col min="4" max="4" width="8.625" style="1" customWidth="1"/>
    <col min="5" max="6" width="9" style="1" customWidth="1"/>
  </cols>
  <sheetData>
    <row r="1" spans="1:6" ht="19.5" customHeight="1">
      <c r="A1" s="58" t="str">
        <f>入力用!A1</f>
        <v>○○県</v>
      </c>
      <c r="B1" s="59"/>
      <c r="C1" s="59" t="str">
        <f>入力用!C1</f>
        <v>●●●高等学校</v>
      </c>
      <c r="D1" s="59"/>
      <c r="E1" s="59"/>
      <c r="F1" s="60"/>
    </row>
    <row r="2" spans="1:6" ht="15" customHeight="1">
      <c r="A2" s="2" t="s">
        <v>39</v>
      </c>
      <c r="B2" s="53" t="str">
        <f>IF(入力用!B2="","",入力用!B2)</f>
        <v/>
      </c>
      <c r="C2" s="61"/>
      <c r="D2" s="61"/>
      <c r="E2" s="61"/>
      <c r="F2" s="54"/>
    </row>
    <row r="3" spans="1:6" ht="15" customHeight="1">
      <c r="A3" s="3" t="s">
        <v>6</v>
      </c>
      <c r="B3" s="53" t="str">
        <f>IF(入力用!B3="","",入力用!B3)</f>
        <v/>
      </c>
      <c r="C3" s="61"/>
      <c r="D3" s="61"/>
      <c r="E3" s="61"/>
      <c r="F3" s="54"/>
    </row>
    <row r="4" spans="1:6" ht="181.5" customHeight="1">
      <c r="A4" s="62" t="s">
        <v>7</v>
      </c>
      <c r="B4" s="63"/>
      <c r="C4" s="63"/>
      <c r="D4" s="63"/>
      <c r="E4" s="63"/>
      <c r="F4" s="64"/>
    </row>
    <row r="5" spans="1:6" ht="15" customHeight="1">
      <c r="A5" s="2" t="s">
        <v>40</v>
      </c>
      <c r="B5" s="53" t="str">
        <f>CONCATENATE(IF(LEN(入力用!H4)&gt;=3,入力用!H4,IF(LEN(入力用!H4)=2,CONCATENATE(LEFT(入力用!H4,1),"　",MID(入力用!H4,2,1)),CONCATENATE(LEFT(入力用!H4,1),"　　"))),"　",IF(LEN(入力用!I4)&gt;=3,入力用!I4,IF(LEN(入力用!I4)=2,CONCATENATE(LEFT(入力用!I4,1),"　",MID(入力用!I4,2,1)),CONCATENATE("　　",LEFT(入力用!I4,1)))))</f>
        <v>●　●　●　●</v>
      </c>
      <c r="C5" s="54"/>
      <c r="D5" s="55"/>
      <c r="E5" s="55"/>
      <c r="F5" s="55"/>
    </row>
    <row r="6" spans="1:6" ht="15" customHeight="1">
      <c r="A6" s="4" t="s">
        <v>10</v>
      </c>
      <c r="B6" s="53" t="str">
        <f>CONCATENATE(IF(LEN(入力用!H5)&gt;=3,入力用!H5,IF(LEN(入力用!H5)=2,CONCATENATE(LEFT(入力用!H5,1),"　",MID(入力用!H5,2,1)),CONCATENATE(LEFT(入力用!H5,1),"　　"))),"　",IF(LEN(入力用!I5)&gt;=3,入力用!I5,IF(LEN(入力用!I5)=2,CONCATENATE(LEFT(入力用!I5,1),"　",MID(入力用!I5,2,1)),CONCATENATE("　　",LEFT(入力用!I5,1)))))</f>
        <v>×××　×　×</v>
      </c>
      <c r="C6" s="54"/>
      <c r="D6" s="2" t="s">
        <v>12</v>
      </c>
      <c r="E6" s="53" t="str">
        <f>CONCATENATE(IF(LEN(入力用!H6)&gt;=3,入力用!H6,IF(LEN(入力用!H6)=2,CONCATENATE(LEFT(入力用!H6,1),"　",MID(入力用!H6,2,1)),CONCATENATE(LEFT(入力用!H6,1),"　　"))),"　",IF(LEN(入力用!I6)&gt;=3,入力用!I6,IF(LEN(入力用!I6)=2,CONCATENATE(LEFT(入力用!I6,1),"　",MID(入力用!I6,2,1)),CONCATENATE("　　",LEFT(入力用!I6,1)))))</f>
        <v>△△△　△　△</v>
      </c>
      <c r="F6" s="54"/>
    </row>
    <row r="7" spans="1:6" ht="15" customHeight="1">
      <c r="A7" s="3" t="s">
        <v>14</v>
      </c>
      <c r="B7" s="56" t="s">
        <v>41</v>
      </c>
      <c r="C7" s="57"/>
      <c r="D7" s="5" t="s">
        <v>16</v>
      </c>
      <c r="E7" s="5" t="s">
        <v>17</v>
      </c>
      <c r="F7" s="6" t="s">
        <v>18</v>
      </c>
    </row>
    <row r="8" spans="1:6" ht="15" customHeight="1">
      <c r="A8" s="5">
        <f>IF(入力用!A9="","",入力用!A9)</f>
        <v>1</v>
      </c>
      <c r="B8" s="51" t="str">
        <f>CONCATENATE(IF(LEN(入力用!H8)&gt;=3,入力用!H8,IF(LEN(入力用!H8)=2,CONCATENATE(LEFT(入力用!H8,1),"　",MID(入力用!H8,2,1)),CONCATENATE(LEFT(入力用!H8,1),"　　"))),"　",IF(LEN(入力用!I8)&gt;=3,入力用!I8,IF(LEN(入力用!I8)=2,CONCATENATE(LEFT(入力用!I8,1),"　",MID(入力用!I8,2,1)),CONCATENATE("　　",LEFT(入力用!I8,1)))))</f>
        <v>AAA　A　A</v>
      </c>
      <c r="C8" s="52"/>
      <c r="D8" s="5">
        <f>IF(入力用!D9="","",入力用!D9)</f>
        <v>2</v>
      </c>
      <c r="E8" s="5">
        <f>IF(入力用!E9="","",入力用!E9)</f>
        <v>163</v>
      </c>
      <c r="F8" s="5">
        <f>IF(入力用!F9="","",入力用!F9)</f>
        <v>290</v>
      </c>
    </row>
    <row r="9" spans="1:6" ht="15" customHeight="1">
      <c r="A9" s="5" t="str">
        <f>IF(入力用!A10="","",入力用!A10)</f>
        <v>②</v>
      </c>
      <c r="B9" s="51" t="str">
        <f>CONCATENATE(IF(LEN(入力用!H9)&gt;=3,入力用!H9,IF(LEN(入力用!H9)=2,CONCATENATE(LEFT(入力用!H9,1),"　",MID(入力用!H9,2,1)),CONCATENATE(LEFT(入力用!H9,1),"　　"))),"　",IF(LEN(入力用!I9)&gt;=3,入力用!I9,IF(LEN(入力用!I9)=2,CONCATENATE(LEFT(入力用!I9,1),"　",MID(入力用!I9,2,1)),CONCATENATE("　　",LEFT(入力用!I9,1)))))</f>
        <v>B　B　B　B</v>
      </c>
      <c r="C9" s="52"/>
      <c r="D9" s="5">
        <f>IF(入力用!D10="","",入力用!D10)</f>
        <v>2</v>
      </c>
      <c r="E9" s="5">
        <f>IF(入力用!E10="","",入力用!E10)</f>
        <v>158</v>
      </c>
      <c r="F9" s="5">
        <f>IF(入力用!F10="","",入力用!F10)</f>
        <v>295</v>
      </c>
    </row>
    <row r="10" spans="1:6" ht="15" customHeight="1">
      <c r="A10" s="5">
        <f>IF(入力用!A11="","",入力用!A11)</f>
        <v>3</v>
      </c>
      <c r="B10" s="51" t="str">
        <f>CONCATENATE(IF(LEN(入力用!H10)&gt;=3,入力用!H10,IF(LEN(入力用!H10)=2,CONCATENATE(LEFT(入力用!H10,1),"　",MID(入力用!H10,2,1)),CONCATENATE(LEFT(入力用!H10,1),"　　"))),"　",IF(LEN(入力用!I10)&gt;=3,入力用!I10,IF(LEN(入力用!I10)=2,CONCATENATE(LEFT(入力用!I10,1),"　",MID(入力用!I10,2,1)),CONCATENATE("　　",LEFT(入力用!I10,1)))))</f>
        <v>CCC　C　C</v>
      </c>
      <c r="C10" s="52"/>
      <c r="D10" s="5">
        <f>IF(入力用!D11="","",入力用!D11)</f>
        <v>2</v>
      </c>
      <c r="E10" s="5">
        <f>IF(入力用!E11="","",入力用!E11)</f>
        <v>161</v>
      </c>
      <c r="F10" s="5">
        <f>IF(入力用!F11="","",入力用!F11)</f>
        <v>300</v>
      </c>
    </row>
    <row r="11" spans="1:6" ht="15" customHeight="1">
      <c r="A11" s="5">
        <f>IF(入力用!A12="","",入力用!A12)</f>
        <v>4</v>
      </c>
      <c r="B11" s="51" t="str">
        <f>CONCATENATE(IF(LEN(入力用!H11)&gt;=3,入力用!H11,IF(LEN(入力用!H11)=2,CONCATENATE(LEFT(入力用!H11,1),"　",MID(入力用!H11,2,1)),CONCATENATE(LEFT(入力用!H11,1),"　　"))),"　",IF(LEN(入力用!I11)&gt;=3,入力用!I11,IF(LEN(入力用!I11)=2,CONCATENATE(LEFT(入力用!I11,1),"　",MID(入力用!I11,2,1)),CONCATENATE("　　",LEFT(入力用!I11,1)))))</f>
        <v>DDD　D　D</v>
      </c>
      <c r="C11" s="52"/>
      <c r="D11" s="5">
        <f>IF(入力用!D12="","",入力用!D12)</f>
        <v>2</v>
      </c>
      <c r="E11" s="5">
        <f>IF(入力用!E12="","",入力用!E12)</f>
        <v>163</v>
      </c>
      <c r="F11" s="5">
        <f>IF(入力用!F12="","",入力用!F12)</f>
        <v>320</v>
      </c>
    </row>
    <row r="12" spans="1:6" ht="15" customHeight="1">
      <c r="A12" s="5">
        <f>IF(入力用!A13="","",入力用!A13)</f>
        <v>5</v>
      </c>
      <c r="B12" s="51" t="str">
        <f>CONCATENATE(IF(LEN(入力用!H12)&gt;=3,入力用!H12,IF(LEN(入力用!H12)=2,CONCATENATE(LEFT(入力用!H12,1),"　",MID(入力用!H12,2,1)),CONCATENATE(LEFT(入力用!H12,1),"　　"))),"　",IF(LEN(入力用!I12)&gt;=3,入力用!I12,IF(LEN(入力用!I12)=2,CONCATENATE(LEFT(入力用!I12,1),"　",MID(入力用!I12,2,1)),CONCATENATE("　　",LEFT(入力用!I12,1)))))</f>
        <v>EEE　E　E</v>
      </c>
      <c r="C12" s="52"/>
      <c r="D12" s="5">
        <f>IF(入力用!D13="","",入力用!D13)</f>
        <v>2</v>
      </c>
      <c r="E12" s="5">
        <f>IF(入力用!E13="","",入力用!E13)</f>
        <v>155</v>
      </c>
      <c r="F12" s="5">
        <f>IF(入力用!F13="","",入力用!F13)</f>
        <v>270</v>
      </c>
    </row>
    <row r="13" spans="1:6" ht="15" customHeight="1">
      <c r="A13" s="5">
        <f>IF(入力用!A14="","",入力用!A14)</f>
        <v>6</v>
      </c>
      <c r="B13" s="51" t="str">
        <f>CONCATENATE(IF(LEN(入力用!H13)&gt;=3,入力用!H13,IF(LEN(入力用!H13)=2,CONCATENATE(LEFT(入力用!H13,1),"　",MID(入力用!H13,2,1)),CONCATENATE(LEFT(入力用!H13,1),"　　"))),"　",IF(LEN(入力用!I13)&gt;=3,入力用!I13,IF(LEN(入力用!I13)=2,CONCATENATE(LEFT(入力用!I13,1),"　",MID(入力用!I13,2,1)),CONCATENATE("　　",LEFT(入力用!I13,1)))))</f>
        <v>F　F　F　F</v>
      </c>
      <c r="C13" s="52"/>
      <c r="D13" s="5">
        <f>IF(入力用!D14="","",入力用!D14)</f>
        <v>2</v>
      </c>
      <c r="E13" s="5">
        <f>IF(入力用!E14="","",入力用!E14)</f>
        <v>150</v>
      </c>
      <c r="F13" s="5">
        <f>IF(入力用!F14="","",入力用!F14)</f>
        <v>275</v>
      </c>
    </row>
    <row r="14" spans="1:6" ht="15" customHeight="1">
      <c r="A14" s="5">
        <f>IF(入力用!A15="","",入力用!A15)</f>
        <v>7</v>
      </c>
      <c r="B14" s="51" t="str">
        <f>CONCATENATE(IF(LEN(入力用!H14)&gt;=3,入力用!H14,IF(LEN(入力用!H14)=2,CONCATENATE(LEFT(入力用!H14,1),"　",MID(入力用!H14,2,1)),CONCATENATE(LEFT(入力用!H14,1),"　　"))),"　",IF(LEN(入力用!I14)&gt;=3,入力用!I14,IF(LEN(入力用!I14)=2,CONCATENATE(LEFT(入力用!I14,1),"　",MID(入力用!I14,2,1)),CONCATENATE("　　",LEFT(入力用!I14,1)))))</f>
        <v>GGG　G　G</v>
      </c>
      <c r="C14" s="52"/>
      <c r="D14" s="5">
        <f>IF(入力用!D15="","",入力用!D15)</f>
        <v>2</v>
      </c>
      <c r="E14" s="5">
        <f>IF(入力用!E15="","",入力用!E15)</f>
        <v>164</v>
      </c>
      <c r="F14" s="5">
        <f>IF(入力用!F15="","",入力用!F15)</f>
        <v>260</v>
      </c>
    </row>
    <row r="15" spans="1:6" ht="15" customHeight="1">
      <c r="A15" s="5">
        <f>IF(入力用!A16="","",入力用!A16)</f>
        <v>8</v>
      </c>
      <c r="B15" s="51" t="str">
        <f>CONCATENATE(IF(LEN(入力用!H15)&gt;=3,入力用!H15,IF(LEN(入力用!H15)=2,CONCATENATE(LEFT(入力用!H15,1),"　",MID(入力用!H15,2,1)),CONCATENATE(LEFT(入力用!H15,1),"　　"))),"　",IF(LEN(入力用!I15)&gt;=3,入力用!I15,IF(LEN(入力用!I15)=2,CONCATENATE(LEFT(入力用!I15,1),"　",MID(入力用!I15,2,1)),CONCATENATE("　　",LEFT(入力用!I15,1)))))</f>
        <v>HHH　H　H</v>
      </c>
      <c r="C15" s="52"/>
      <c r="D15" s="5">
        <f>IF(入力用!D16="","",入力用!D16)</f>
        <v>2</v>
      </c>
      <c r="E15" s="5">
        <f>IF(入力用!E16="","",入力用!E16)</f>
        <v>160</v>
      </c>
      <c r="F15" s="5">
        <f>IF(入力用!F16="","",入力用!F16)</f>
        <v>255</v>
      </c>
    </row>
    <row r="16" spans="1:6" ht="15" customHeight="1">
      <c r="A16" s="5">
        <f>IF(入力用!A17="","",入力用!A17)</f>
        <v>9</v>
      </c>
      <c r="B16" s="51" t="str">
        <f>CONCATENATE(IF(LEN(入力用!H16)&gt;=3,入力用!H16,IF(LEN(入力用!H16)=2,CONCATENATE(LEFT(入力用!H16,1),"　",MID(入力用!H16,2,1)),CONCATENATE(LEFT(入力用!H16,1),"　　"))),"　",IF(LEN(入力用!I16)&gt;=3,入力用!I16,IF(LEN(入力用!I16)=2,CONCATENATE(LEFT(入力用!I16,1),"　",MID(入力用!I16,2,1)),CONCATENATE("　　",LEFT(入力用!I16,1)))))</f>
        <v>IIII　I　I</v>
      </c>
      <c r="C16" s="52"/>
      <c r="D16" s="5">
        <f>IF(入力用!D17="","",入力用!D17)</f>
        <v>2</v>
      </c>
      <c r="E16" s="5">
        <f>IF(入力用!E17="","",入力用!E17)</f>
        <v>156</v>
      </c>
      <c r="F16" s="5">
        <f>IF(入力用!F17="","",入力用!F17)</f>
        <v>290</v>
      </c>
    </row>
    <row r="17" spans="1:6" ht="15" customHeight="1">
      <c r="A17" s="5">
        <f>IF(入力用!A18="","",入力用!A18)</f>
        <v>10</v>
      </c>
      <c r="B17" s="51" t="str">
        <f>CONCATENATE(IF(LEN(入力用!H17)&gt;=3,入力用!H17,IF(LEN(入力用!H17)=2,CONCATENATE(LEFT(入力用!H17,1),"　",MID(入力用!H17,2,1)),CONCATENATE(LEFT(入力用!H17,1),"　　"))),"　",IF(LEN(入力用!I17)&gt;=3,入力用!I17,IF(LEN(入力用!I17)=2,CONCATENATE(LEFT(入力用!I17,1),"　",MID(入力用!I17,2,1)),CONCATENATE("　　",LEFT(入力用!I17,1)))))</f>
        <v>JJJ　J　J</v>
      </c>
      <c r="C17" s="52"/>
      <c r="D17" s="5">
        <f>IF(入力用!D18="","",入力用!D18)</f>
        <v>2</v>
      </c>
      <c r="E17" s="5">
        <f>IF(入力用!E18="","",入力用!E18)</f>
        <v>155</v>
      </c>
      <c r="F17" s="5">
        <f>IF(入力用!F18="","",入力用!F18)</f>
        <v>295</v>
      </c>
    </row>
    <row r="18" spans="1:6" ht="15" customHeight="1">
      <c r="A18" s="5">
        <f>IF(入力用!A19="","",入力用!A19)</f>
        <v>11</v>
      </c>
      <c r="B18" s="51" t="str">
        <f>CONCATENATE(IF(LEN(入力用!H18)&gt;=3,入力用!H18,IF(LEN(入力用!H18)=2,CONCATENATE(LEFT(入力用!H18,1),"　",MID(入力用!H18,2,1)),CONCATENATE(LEFT(入力用!H18,1),"　　"))),"　",IF(LEN(入力用!I18)&gt;=3,入力用!I18,IF(LEN(入力用!I18)=2,CONCATENATE(LEFT(入力用!I18,1),"　",MID(入力用!I18,2,1)),CONCATENATE("　　",LEFT(入力用!I18,1)))))</f>
        <v>KKK　　　K</v>
      </c>
      <c r="C18" s="52"/>
      <c r="D18" s="5">
        <f>IF(入力用!D19="","",入力用!D19)</f>
        <v>1</v>
      </c>
      <c r="E18" s="5">
        <f>IF(入力用!E19="","",入力用!E19)</f>
        <v>154</v>
      </c>
      <c r="F18" s="5">
        <f>IF(入力用!F19="","",入力用!F19)</f>
        <v>300</v>
      </c>
    </row>
    <row r="19" spans="1:6" ht="15" customHeight="1">
      <c r="A19" s="5">
        <f>IF(入力用!A20="","",入力用!A20)</f>
        <v>12</v>
      </c>
      <c r="B19" s="51" t="str">
        <f>CONCATENATE(IF(LEN(入力用!H19)&gt;=3,入力用!H19,IF(LEN(入力用!H19)=2,CONCATENATE(LEFT(入力用!H19,1),"　",MID(入力用!H19,2,1)),CONCATENATE(LEFT(入力用!H19,1),"　　"))),"　",IF(LEN(入力用!I19)&gt;=3,入力用!I19,IF(LEN(入力用!I19)=2,CONCATENATE(LEFT(入力用!I19,1),"　",MID(入力用!I19,2,1)),CONCATENATE("　　",LEFT(入力用!I19,1)))))</f>
        <v>LLLL　L　L</v>
      </c>
      <c r="C19" s="52"/>
      <c r="D19" s="5">
        <f>IF(入力用!D20="","",入力用!D20)</f>
        <v>1</v>
      </c>
      <c r="E19" s="5">
        <f>IF(入力用!E20="","",入力用!E20)</f>
        <v>180</v>
      </c>
      <c r="F19" s="5">
        <f>IF(入力用!F20="","",入力用!F20)</f>
        <v>320</v>
      </c>
    </row>
    <row r="20" spans="1:6" ht="15" customHeight="1">
      <c r="A20" s="5">
        <f>IF(入力用!A21="","",入力用!A21)</f>
        <v>13</v>
      </c>
      <c r="B20" s="51" t="str">
        <f>CONCATENATE(IF(LEN(入力用!H20)&gt;=3,入力用!H20,IF(LEN(入力用!H20)=2,CONCATENATE(LEFT(入力用!H20,1),"　",MID(入力用!H20,2,1)),CONCATENATE(LEFT(入力用!H20,1),"　　"))),"　",IF(LEN(入力用!I20)&gt;=3,入力用!I20,IF(LEN(入力用!I20)=2,CONCATENATE(LEFT(入力用!I20,1),"　",MID(入力用!I20,2,1)),CONCATENATE("　　",LEFT(入力用!I20,1)))))</f>
        <v>MMM　　　M</v>
      </c>
      <c r="C20" s="52"/>
      <c r="D20" s="5">
        <f>IF(入力用!D21="","",入力用!D21)</f>
        <v>1</v>
      </c>
      <c r="E20" s="5">
        <f>IF(入力用!E21="","",入力用!E21)</f>
        <v>158</v>
      </c>
      <c r="F20" s="5">
        <f>IF(入力用!F21="","",入力用!F21)</f>
        <v>280</v>
      </c>
    </row>
    <row r="21" spans="1:6" ht="15" customHeight="1">
      <c r="A21" s="5">
        <f>IF(入力用!A22="","",入力用!A22)</f>
        <v>14</v>
      </c>
      <c r="B21" s="51" t="str">
        <f>CONCATENATE(IF(LEN(入力用!H21)&gt;=3,入力用!H21,IF(LEN(入力用!H21)=2,CONCATENATE(LEFT(入力用!H21,1),"　",MID(入力用!H21,2,1)),CONCATENATE(LEFT(入力用!H21,1),"　　"))),"　",IF(LEN(入力用!I21)&gt;=3,入力用!I21,IF(LEN(入力用!I21)=2,CONCATENATE(LEFT(入力用!I21,1),"　",MID(入力用!I21,2,1)),CONCATENATE("　　",LEFT(入力用!I21,1)))))</f>
        <v>NNNN　NNN</v>
      </c>
      <c r="C21" s="52"/>
      <c r="D21" s="5">
        <f>IF(入力用!D22="","",入力用!D22)</f>
        <v>1</v>
      </c>
      <c r="E21" s="5">
        <f>IF(入力用!E22="","",入力用!E22)</f>
        <v>185</v>
      </c>
      <c r="F21" s="5">
        <f>IF(入力用!F22="","",入力用!F22)</f>
        <v>320</v>
      </c>
    </row>
  </sheetData>
  <sheetProtection sheet="1" objects="1" scenarios="1"/>
  <mergeCells count="24">
    <mergeCell ref="A1:B1"/>
    <mergeCell ref="C1:F1"/>
    <mergeCell ref="B2:F2"/>
    <mergeCell ref="B3:F3"/>
    <mergeCell ref="A4:F4"/>
    <mergeCell ref="B5:C5"/>
    <mergeCell ref="D5:F5"/>
    <mergeCell ref="B6:C6"/>
    <mergeCell ref="E6:F6"/>
    <mergeCell ref="B7:C7"/>
    <mergeCell ref="B8:C8"/>
    <mergeCell ref="B9:C9"/>
    <mergeCell ref="B10:C10"/>
    <mergeCell ref="B11:C11"/>
    <mergeCell ref="B12:C12"/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</mergeCells>
  <phoneticPr fontId="29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パンフレット用データ</vt:lpstr>
      <vt:lpstr>入力用!Print_Area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hrsjo</dc:creator>
  <cp:lastModifiedBy>上之園広志</cp:lastModifiedBy>
  <cp:lastPrinted>2019-01-14T06:48:00Z</cp:lastPrinted>
  <dcterms:created xsi:type="dcterms:W3CDTF">2017-01-10T14:06:00Z</dcterms:created>
  <dcterms:modified xsi:type="dcterms:W3CDTF">2020-01-20T13:27:02Z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